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240" windowHeight="664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<sst xmlns="http://schemas.openxmlformats.org/spreadsheetml/2006/main" count="106" uniqueCount="55">
  <si>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</si>
  <si>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</si>
  <si>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</si>
  <si>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</si>
  <si>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</si>
  <si>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</si>
  <si>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</si>
  <si>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</si>
  <si>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</si>
  <si>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</si>
  <si>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</si>
  <si>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</si>
  <si>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</si>
  <si>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</si>
  <si>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</si>
  <si>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</si>
  <si>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</si>
  <si>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</si>
  <si>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</si>
  <si>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Units</t>
  </si>
  <si>
    <t>Addition / Deduction</t>
  </si>
  <si>
    <t>Addition / Deduction Values</t>
  </si>
  <si>
    <t>Currency Convertion against each Item</t>
  </si>
  <si>
    <t>Quoted Currency in INR / Other Currency</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</si>
  <si>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</si>
  <si>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</si>
  <si>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</si>
  <si>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</si>
  <si>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</si>
  <si>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</si>
  <si>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</si>
  <si>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</si>
  <si>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</si>
  <si>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</si>
  <si>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</si>
  <si>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</si>
  <si>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</si>
  <si>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</si>
  <si>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</si>
  <si>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</si>
  <si>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</si>
  <si>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</si>
  <si>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</si>
  <si>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t2</t>
  </si>
  <si>
    <t>Discount in Percentage</t>
  </si>
  <si>
    <t>Unit Price after Discount</t>
  </si>
  <si>
    <t>Taxes (if any)</t>
  </si>
  <si>
    <r>
      <t xml:space="preserve">TOTAL AMOUNT  With Taxes in
</t>
    </r>
    <r>
      <rPr>
        <b/>
        <sz val="11"/>
        <color indexed="10"/>
        <rFont val="Arial"/>
        <family val="2"/>
      </rPr>
      <t>Rs.      P</t>
    </r>
  </si>
  <si>
    <t>Tender Inviting Authority: REGISTRAR, MAHARAJA RANJIT SINGH PUNJAB TECHNICAL UNIVERSITY, BATHINDA</t>
  </si>
  <si>
    <t>Per pc.</t>
  </si>
  <si>
    <r>
      <t xml:space="preserve">Per Pc. Unit Price to be entered by the </t>
    </r>
    <r>
      <rPr>
        <b/>
        <sz val="11"/>
        <color indexed="10"/>
        <rFont val="Arial"/>
        <family val="2"/>
      </rPr>
      <t>Bidder</t>
    </r>
    <r>
      <rPr>
        <b/>
        <sz val="11"/>
        <rFont val="Arial"/>
        <family val="2"/>
      </rPr>
      <t xml:space="preserve"> 
</t>
    </r>
    <r>
      <rPr>
        <b/>
        <sz val="11"/>
        <color indexed="10"/>
        <rFont val="Arial"/>
        <family val="2"/>
      </rPr>
      <t>Rs.      P</t>
    </r>
    <r>
      <rPr>
        <b/>
        <sz val="11"/>
        <rFont val="Arial"/>
        <family val="2"/>
      </rPr>
      <t xml:space="preserve">
 </t>
    </r>
  </si>
  <si>
    <t>Quantity (seats)</t>
  </si>
  <si>
    <t>Name of Work: Regarding Supply, Fabrication &amp; Fixing Classroom Benches (as per drawing) for MRSPTU, Bathinda.</t>
  </si>
  <si>
    <t>Supply, Fabrication &amp; Fixing Classroom Benches of 19mm water resistent plywood (with 19x6mm gola moulding) Fixed on MS welded sqaure pipe 1½" x 1½" Frame (of minimum weight 18 kg/6 mtr. Std. length) duly painted (Two coat mat finish + preparation of surface + priming coat) grouted in stepping slopes of rooms at all floors as per site requirements complete in all respects as per design and drawing (14 Class Rooms with 63 Seats in each class room =14*63=882)</t>
  </si>
  <si>
    <t>Contract No:  E-Tender/MRSPTU/DPR/Purchase/2022/464/1</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</si>
</sst>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quot;Yes&quot;;&quot;Yes&quot;;&quot;No&quot;"/>
    <numFmt numFmtId="181" formatCode="&quot;True&quot;;&quot;True&quot;;&quot;False&quot;"/>
    <numFmt numFmtId="182" formatCode="&quot;On&quot;;&quot;On&quot;;&quot;Off&quot;"/>
    <numFmt numFmtId="183" formatCode="[$€-2]\ #,##0.00_);[Red]\([$€-2]\ #,##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12"/>
      <color indexed="8"/>
      <name val="Arial"/>
      <family val="2"/>
    </font>
    <font>
      <b/>
      <sz val="14"/>
      <color indexed="8"/>
      <name val="Arial"/>
      <family val="2"/>
    </font>
    <font>
      <sz val="12"/>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1"/>
      <color indexed="23"/>
      <name val="Calibri"/>
      <family val="2"/>
    </font>
    <font>
      <sz val="12"/>
      <color indexed="8"/>
      <name val="Courier New"/>
      <family val="3"/>
    </font>
    <font>
      <sz val="12"/>
      <color indexed="8"/>
      <name val="Calibri"/>
      <family val="2"/>
    </font>
    <font>
      <b/>
      <sz val="12"/>
      <color indexed="17"/>
      <name val="Arial"/>
      <family val="2"/>
    </font>
    <font>
      <b/>
      <sz val="12"/>
      <color indexed="16"/>
      <name val="Arial"/>
      <family val="2"/>
    </font>
    <font>
      <sz val="12"/>
      <color indexed="31"/>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1"/>
      <color theme="0" tint="-0.4999699890613556"/>
      <name val="Calibri"/>
      <family val="2"/>
    </font>
    <font>
      <sz val="12"/>
      <color rgb="FF000000"/>
      <name val="Courier New"/>
      <family val="3"/>
    </font>
    <font>
      <sz val="12"/>
      <color rgb="FF000000"/>
      <name val="Calibri"/>
      <family val="2"/>
    </font>
    <font>
      <b/>
      <sz val="12"/>
      <color rgb="FF007A37"/>
      <name val="Arial"/>
      <family val="2"/>
    </font>
    <font>
      <b/>
      <sz val="12"/>
      <color rgb="FF800000"/>
      <name val="Arial"/>
      <family val="2"/>
    </font>
    <font>
      <sz val="12"/>
      <color theme="4" tint="0.7999799847602844"/>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medium"/>
      <top style="thin"/>
      <bottom style="thin"/>
    </border>
    <border>
      <left>
        <color indexed="63"/>
      </left>
      <right>
        <color indexed="63"/>
      </right>
      <top style="thin"/>
      <bottom>
        <color indexed="63"/>
      </bottom>
    </border>
    <border>
      <left style="thin"/>
      <right style="medium"/>
      <top style="thin"/>
      <bottom>
        <color indexed="63"/>
      </bottom>
    </border>
    <border>
      <left>
        <color indexed="63"/>
      </left>
      <right style="thin"/>
      <top style="thin"/>
      <bottom>
        <color indexed="63"/>
      </bottom>
    </border>
    <border>
      <left/>
      <right/>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6"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7">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61"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3"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9" fillId="0" borderId="0" xfId="58" applyNumberFormat="1" applyFill="1">
      <alignment/>
      <protection/>
    </xf>
    <xf numFmtId="0" fontId="64" fillId="0" borderId="0" xfId="57" applyNumberFormat="1" applyFont="1" applyFill="1">
      <alignment/>
      <protection/>
    </xf>
    <xf numFmtId="0" fontId="61" fillId="0" borderId="0" xfId="59" applyNumberFormat="1" applyFont="1" applyFill="1" applyBorder="1" applyAlignment="1" applyProtection="1">
      <alignment horizontal="center" vertical="center"/>
      <protection/>
    </xf>
    <xf numFmtId="0" fontId="63" fillId="0" borderId="11" xfId="58" applyNumberFormat="1" applyFont="1" applyFill="1" applyBorder="1" applyAlignment="1">
      <alignment horizontal="center" vertical="top" wrapText="1"/>
      <protection/>
    </xf>
    <xf numFmtId="0" fontId="15" fillId="0" borderId="13" xfId="58" applyNumberFormat="1" applyFont="1" applyFill="1" applyBorder="1" applyAlignment="1">
      <alignment horizontal="center" vertical="center"/>
      <protection/>
    </xf>
    <xf numFmtId="0" fontId="65" fillId="0" borderId="13" xfId="58" applyNumberFormat="1" applyFont="1" applyFill="1" applyBorder="1" applyAlignment="1">
      <alignment horizontal="left" vertical="center" wrapText="1"/>
      <protection/>
    </xf>
    <xf numFmtId="1" fontId="66" fillId="0" borderId="13" xfId="0" applyNumberFormat="1" applyFont="1" applyFill="1" applyBorder="1" applyAlignment="1">
      <alignment horizontal="center" vertical="center"/>
    </xf>
    <xf numFmtId="0" fontId="66" fillId="0" borderId="13" xfId="0" applyFont="1" applyFill="1" applyBorder="1" applyAlignment="1">
      <alignment horizontal="center" vertical="center" wrapText="1"/>
    </xf>
    <xf numFmtId="2" fontId="15" fillId="0" borderId="13" xfId="58" applyNumberFormat="1" applyFont="1" applyFill="1" applyBorder="1" applyAlignment="1">
      <alignment vertical="center"/>
      <protection/>
    </xf>
    <xf numFmtId="0" fontId="16" fillId="0" borderId="13" xfId="57" applyNumberFormat="1" applyFont="1" applyFill="1" applyBorder="1" applyAlignment="1" applyProtection="1">
      <alignment horizontal="right" vertical="center"/>
      <protection locked="0"/>
    </xf>
    <xf numFmtId="0" fontId="16" fillId="0" borderId="13" xfId="57" applyNumberFormat="1" applyFont="1" applyFill="1" applyBorder="1" applyAlignment="1" applyProtection="1">
      <alignment horizontal="right" vertical="center"/>
      <protection/>
    </xf>
    <xf numFmtId="0" fontId="15" fillId="0" borderId="13" xfId="58" applyNumberFormat="1" applyFont="1" applyFill="1" applyBorder="1" applyAlignment="1">
      <alignment vertical="center"/>
      <protection/>
    </xf>
    <xf numFmtId="0" fontId="15" fillId="0" borderId="13" xfId="57" applyNumberFormat="1" applyFont="1" applyFill="1" applyBorder="1" applyAlignment="1">
      <alignment vertical="center"/>
      <protection/>
    </xf>
    <xf numFmtId="0" fontId="16" fillId="0" borderId="13" xfId="57" applyNumberFormat="1" applyFont="1" applyFill="1" applyBorder="1" applyAlignment="1" applyProtection="1">
      <alignment horizontal="left" vertical="center"/>
      <protection locked="0"/>
    </xf>
    <xf numFmtId="172" fontId="16" fillId="0" borderId="13" xfId="57" applyNumberFormat="1" applyFont="1" applyFill="1" applyBorder="1" applyAlignment="1" applyProtection="1">
      <alignment horizontal="right" vertical="center"/>
      <protection locked="0"/>
    </xf>
    <xf numFmtId="172" fontId="16" fillId="0" borderId="11" xfId="57" applyNumberFormat="1" applyFont="1" applyFill="1" applyBorder="1" applyAlignment="1" applyProtection="1">
      <alignment horizontal="center" vertical="center" wrapText="1"/>
      <protection locked="0"/>
    </xf>
    <xf numFmtId="172" fontId="16" fillId="0" borderId="13" xfId="57" applyNumberFormat="1" applyFont="1" applyFill="1" applyBorder="1" applyAlignment="1" applyProtection="1">
      <alignment horizontal="center" vertical="center" wrapText="1"/>
      <protection locked="0"/>
    </xf>
    <xf numFmtId="2" fontId="16" fillId="0" borderId="14" xfId="58" applyNumberFormat="1" applyFont="1" applyFill="1" applyBorder="1" applyAlignment="1" applyProtection="1">
      <alignment horizontal="right" vertical="center"/>
      <protection/>
    </xf>
    <xf numFmtId="0" fontId="15" fillId="0" borderId="13" xfId="58" applyNumberFormat="1" applyFont="1" applyFill="1" applyBorder="1" applyAlignment="1" applyProtection="1">
      <alignment vertical="center" wrapText="1"/>
      <protection/>
    </xf>
    <xf numFmtId="0" fontId="16" fillId="0" borderId="13" xfId="58" applyNumberFormat="1" applyFont="1" applyFill="1" applyBorder="1" applyAlignment="1">
      <alignment horizontal="left" vertical="top"/>
      <protection/>
    </xf>
    <xf numFmtId="0" fontId="15" fillId="0" borderId="12" xfId="58" applyNumberFormat="1" applyFont="1" applyFill="1" applyBorder="1" applyAlignment="1">
      <alignment vertical="top"/>
      <protection/>
    </xf>
    <xf numFmtId="0" fontId="15" fillId="0" borderId="15" xfId="58" applyNumberFormat="1" applyFont="1" applyFill="1" applyBorder="1" applyAlignment="1">
      <alignment vertical="top"/>
      <protection/>
    </xf>
    <xf numFmtId="172" fontId="15" fillId="0" borderId="0" xfId="57" applyNumberFormat="1" applyFont="1" applyFill="1" applyAlignment="1">
      <alignment vertical="top"/>
      <protection/>
    </xf>
    <xf numFmtId="172" fontId="15" fillId="0" borderId="0" xfId="57" applyNumberFormat="1" applyFont="1" applyFill="1" applyAlignment="1" applyProtection="1">
      <alignment vertical="top"/>
      <protection locked="0"/>
    </xf>
    <xf numFmtId="2" fontId="12" fillId="0" borderId="13" xfId="58" applyNumberFormat="1" applyFont="1" applyFill="1" applyBorder="1" applyAlignment="1" applyProtection="1">
      <alignment vertical="top"/>
      <protection/>
    </xf>
    <xf numFmtId="0" fontId="15" fillId="0" borderId="13" xfId="58" applyNumberFormat="1" applyFont="1" applyFill="1" applyBorder="1" applyAlignment="1" applyProtection="1">
      <alignment vertical="top" wrapText="1"/>
      <protection/>
    </xf>
    <xf numFmtId="0" fontId="15" fillId="0" borderId="0" xfId="57" applyNumberFormat="1" applyFont="1" applyFill="1" applyAlignment="1" applyProtection="1">
      <alignment vertical="top"/>
      <protection/>
    </xf>
    <xf numFmtId="0" fontId="15" fillId="0" borderId="0" xfId="57" applyNumberFormat="1" applyFont="1" applyFill="1" applyAlignment="1">
      <alignment vertical="top"/>
      <protection/>
    </xf>
    <xf numFmtId="172" fontId="67" fillId="0" borderId="16" xfId="58" applyNumberFormat="1" applyFont="1" applyFill="1" applyBorder="1" applyAlignment="1">
      <alignment horizontal="right" vertical="top"/>
      <protection/>
    </xf>
    <xf numFmtId="172" fontId="12" fillId="0" borderId="17" xfId="58" applyNumberFormat="1" applyFont="1" applyFill="1" applyBorder="1" applyAlignment="1">
      <alignment horizontal="right" vertical="top"/>
      <protection/>
    </xf>
    <xf numFmtId="0" fontId="15" fillId="0" borderId="13" xfId="58" applyNumberFormat="1" applyFont="1" applyFill="1" applyBorder="1" applyAlignment="1">
      <alignment vertical="top" wrapText="1"/>
      <protection/>
    </xf>
    <xf numFmtId="2" fontId="16" fillId="0" borderId="13" xfId="57" applyNumberFormat="1" applyFont="1" applyFill="1" applyBorder="1" applyAlignment="1" applyProtection="1">
      <alignment horizontal="right" vertical="center"/>
      <protection locked="0"/>
    </xf>
    <xf numFmtId="2" fontId="16" fillId="0" borderId="13" xfId="57" applyNumberFormat="1" applyFont="1" applyFill="1" applyBorder="1" applyAlignment="1" applyProtection="1">
      <alignment horizontal="right" vertical="center"/>
      <protection/>
    </xf>
    <xf numFmtId="2" fontId="16" fillId="0" borderId="11" xfId="57" applyNumberFormat="1" applyFont="1" applyFill="1" applyBorder="1" applyAlignment="1" applyProtection="1">
      <alignment horizontal="center" vertical="center" wrapText="1"/>
      <protection locked="0"/>
    </xf>
    <xf numFmtId="174" fontId="16" fillId="33" borderId="13" xfId="57" applyNumberFormat="1" applyFont="1" applyFill="1" applyBorder="1" applyAlignment="1" applyProtection="1">
      <alignment horizontal="right" vertical="center"/>
      <protection locked="0"/>
    </xf>
    <xf numFmtId="0" fontId="66" fillId="0" borderId="13" xfId="0" applyFont="1" applyFill="1" applyBorder="1" applyAlignment="1">
      <alignment horizontal="left" vertical="top" wrapText="1"/>
    </xf>
    <xf numFmtId="0" fontId="12" fillId="0" borderId="13" xfId="58" applyNumberFormat="1" applyFont="1" applyFill="1" applyBorder="1" applyAlignment="1" applyProtection="1">
      <alignment vertical="center" wrapText="1"/>
      <protection locked="0"/>
    </xf>
    <xf numFmtId="0" fontId="68" fillId="33" borderId="13" xfId="58" applyNumberFormat="1" applyFont="1" applyFill="1" applyBorder="1" applyAlignment="1" applyProtection="1">
      <alignment vertical="center" wrapText="1"/>
      <protection locked="0"/>
    </xf>
    <xf numFmtId="10" fontId="68" fillId="33" borderId="13" xfId="63" applyNumberFormat="1" applyFont="1" applyFill="1" applyBorder="1" applyAlignment="1">
      <alignment horizontal="center" vertical="center"/>
    </xf>
    <xf numFmtId="0" fontId="69" fillId="0" borderId="13" xfId="58" applyNumberFormat="1" applyFont="1" applyFill="1" applyBorder="1" applyAlignment="1">
      <alignment vertical="top"/>
      <protection/>
    </xf>
    <xf numFmtId="0" fontId="15" fillId="0" borderId="13" xfId="57" applyNumberFormat="1" applyFont="1" applyFill="1" applyBorder="1" applyAlignment="1" applyProtection="1">
      <alignment vertical="top"/>
      <protection/>
    </xf>
    <xf numFmtId="0" fontId="12" fillId="0" borderId="13" xfId="63" applyNumberFormat="1" applyFont="1" applyFill="1" applyBorder="1" applyAlignment="1" applyProtection="1">
      <alignment vertical="center" wrapText="1"/>
      <protection locked="0"/>
    </xf>
    <xf numFmtId="0" fontId="12" fillId="0" borderId="13" xfId="58" applyNumberFormat="1" applyFont="1" applyFill="1" applyBorder="1" applyAlignment="1" applyProtection="1">
      <alignment vertical="center" wrapText="1"/>
      <protection/>
    </xf>
    <xf numFmtId="0" fontId="16" fillId="0" borderId="11" xfId="58" applyNumberFormat="1" applyFont="1" applyFill="1" applyBorder="1" applyAlignment="1">
      <alignment horizontal="left" vertical="top"/>
      <protection/>
    </xf>
    <xf numFmtId="0" fontId="16" fillId="0" borderId="12" xfId="58" applyNumberFormat="1" applyFont="1" applyFill="1" applyBorder="1" applyAlignment="1">
      <alignment horizontal="left" vertical="top"/>
      <protection/>
    </xf>
    <xf numFmtId="0" fontId="12" fillId="0" borderId="15" xfId="58" applyNumberFormat="1" applyFont="1" applyFill="1" applyBorder="1" applyAlignment="1">
      <alignment vertical="top"/>
      <protection/>
    </xf>
    <xf numFmtId="172" fontId="15" fillId="0" borderId="11" xfId="57" applyNumberFormat="1" applyFont="1" applyFill="1" applyBorder="1" applyAlignment="1" applyProtection="1">
      <alignment vertical="top"/>
      <protection locked="0"/>
    </xf>
    <xf numFmtId="0" fontId="69" fillId="0" borderId="13" xfId="57" applyNumberFormat="1" applyFont="1" applyFill="1" applyBorder="1" applyAlignment="1" applyProtection="1">
      <alignment vertical="top"/>
      <protection/>
    </xf>
    <xf numFmtId="0" fontId="15" fillId="0" borderId="13" xfId="57" applyNumberFormat="1" applyFont="1" applyFill="1" applyBorder="1" applyAlignment="1">
      <alignment vertical="top"/>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12" fillId="0" borderId="10" xfId="58" applyNumberFormat="1" applyFont="1" applyFill="1" applyBorder="1" applyAlignment="1">
      <alignment horizontal="center" vertical="top" wrapText="1"/>
      <protection/>
    </xf>
    <xf numFmtId="0" fontId="12" fillId="0" borderId="18" xfId="58" applyNumberFormat="1" applyFont="1" applyFill="1" applyBorder="1" applyAlignment="1">
      <alignment horizontal="center" vertical="top" wrapText="1"/>
      <protection/>
    </xf>
    <xf numFmtId="0" fontId="12" fillId="0" borderId="19"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14" fillId="0" borderId="0" xfId="57" applyNumberFormat="1" applyFont="1" applyFill="1" applyBorder="1" applyAlignment="1">
      <alignment horizontal="left" vertical="center" wrapText="1"/>
      <protection/>
    </xf>
    <xf numFmtId="0" fontId="13" fillId="0" borderId="0" xfId="57" applyNumberFormat="1" applyFont="1" applyFill="1" applyBorder="1" applyAlignment="1">
      <alignment horizontal="left" vertical="center" wrapText="1"/>
      <protection/>
    </xf>
    <xf numFmtId="0" fontId="62"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8"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2028825</xdr:colOff>
      <xdr:row>0</xdr:row>
      <xdr:rowOff>323850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oneCellAnchor>
    <xdr:from>
      <xdr:col>1</xdr:col>
      <xdr:colOff>0</xdr:colOff>
      <xdr:row>12</xdr:row>
      <xdr:rowOff>0</xdr:rowOff>
    </xdr:from>
    <xdr:ext cx="76200" cy="200025"/>
    <xdr:sp fLocksText="0">
      <xdr:nvSpPr>
        <xdr:cNvPr id="5" name="Text Box 1"/>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6" name="Text Box 2"/>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7" name="Text Box 3"/>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8" name="Text Box 4"/>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9" name="Text Box 1"/>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10" name="Text Box 2"/>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11" name="Text Box 3"/>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12" name="Text Box 4"/>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13" name="Text Box 1"/>
        <xdr:cNvSpPr txBox="1">
          <a:spLocks noChangeArrowheads="1"/>
        </xdr:cNvSpPr>
      </xdr:nvSpPr>
      <xdr:spPr>
        <a:xfrm>
          <a:off x="1066800" y="68389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14" name="Text Box 2"/>
        <xdr:cNvSpPr txBox="1">
          <a:spLocks noChangeArrowheads="1"/>
        </xdr:cNvSpPr>
      </xdr:nvSpPr>
      <xdr:spPr>
        <a:xfrm>
          <a:off x="1066800" y="68389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15" name="Text Box 3"/>
        <xdr:cNvSpPr txBox="1">
          <a:spLocks noChangeArrowheads="1"/>
        </xdr:cNvSpPr>
      </xdr:nvSpPr>
      <xdr:spPr>
        <a:xfrm>
          <a:off x="1066800" y="68389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16" name="Text Box 4"/>
        <xdr:cNvSpPr txBox="1">
          <a:spLocks noChangeArrowheads="1"/>
        </xdr:cNvSpPr>
      </xdr:nvSpPr>
      <xdr:spPr>
        <a:xfrm>
          <a:off x="1066800" y="68389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17" name="Text Box 1"/>
        <xdr:cNvSpPr txBox="1">
          <a:spLocks noChangeArrowheads="1"/>
        </xdr:cNvSpPr>
      </xdr:nvSpPr>
      <xdr:spPr>
        <a:xfrm>
          <a:off x="1066800" y="68389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18" name="Text Box 2"/>
        <xdr:cNvSpPr txBox="1">
          <a:spLocks noChangeArrowheads="1"/>
        </xdr:cNvSpPr>
      </xdr:nvSpPr>
      <xdr:spPr>
        <a:xfrm>
          <a:off x="1066800" y="68389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19" name="Text Box 3"/>
        <xdr:cNvSpPr txBox="1">
          <a:spLocks noChangeArrowheads="1"/>
        </xdr:cNvSpPr>
      </xdr:nvSpPr>
      <xdr:spPr>
        <a:xfrm>
          <a:off x="1066800" y="68389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20" name="Text Box 4"/>
        <xdr:cNvSpPr txBox="1">
          <a:spLocks noChangeArrowheads="1"/>
        </xdr:cNvSpPr>
      </xdr:nvSpPr>
      <xdr:spPr>
        <a:xfrm>
          <a:off x="1066800" y="68389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21" name="Text Box 1"/>
        <xdr:cNvSpPr txBox="1">
          <a:spLocks noChangeArrowheads="1"/>
        </xdr:cNvSpPr>
      </xdr:nvSpPr>
      <xdr:spPr>
        <a:xfrm>
          <a:off x="1066800" y="68389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22" name="Text Box 2"/>
        <xdr:cNvSpPr txBox="1">
          <a:spLocks noChangeArrowheads="1"/>
        </xdr:cNvSpPr>
      </xdr:nvSpPr>
      <xdr:spPr>
        <a:xfrm>
          <a:off x="1066800" y="68389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23" name="Text Box 3"/>
        <xdr:cNvSpPr txBox="1">
          <a:spLocks noChangeArrowheads="1"/>
        </xdr:cNvSpPr>
      </xdr:nvSpPr>
      <xdr:spPr>
        <a:xfrm>
          <a:off x="1066800" y="68389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24" name="Text Box 4"/>
        <xdr:cNvSpPr txBox="1">
          <a:spLocks noChangeArrowheads="1"/>
        </xdr:cNvSpPr>
      </xdr:nvSpPr>
      <xdr:spPr>
        <a:xfrm>
          <a:off x="1066800" y="68389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25" name="Text Box 1"/>
        <xdr:cNvSpPr txBox="1">
          <a:spLocks noChangeArrowheads="1"/>
        </xdr:cNvSpPr>
      </xdr:nvSpPr>
      <xdr:spPr>
        <a:xfrm>
          <a:off x="1066800" y="68389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26" name="Text Box 2"/>
        <xdr:cNvSpPr txBox="1">
          <a:spLocks noChangeArrowheads="1"/>
        </xdr:cNvSpPr>
      </xdr:nvSpPr>
      <xdr:spPr>
        <a:xfrm>
          <a:off x="1066800" y="68389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27" name="Text Box 3"/>
        <xdr:cNvSpPr txBox="1">
          <a:spLocks noChangeArrowheads="1"/>
        </xdr:cNvSpPr>
      </xdr:nvSpPr>
      <xdr:spPr>
        <a:xfrm>
          <a:off x="1066800" y="68389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28" name="Text Box 4"/>
        <xdr:cNvSpPr txBox="1">
          <a:spLocks noChangeArrowheads="1"/>
        </xdr:cNvSpPr>
      </xdr:nvSpPr>
      <xdr:spPr>
        <a:xfrm>
          <a:off x="1066800" y="683895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29" name="Text Box 1"/>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30" name="Text Box 2"/>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31" name="Text Box 3"/>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32" name="Text Box 4"/>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33" name="Text Box 1"/>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34" name="Text Box 2"/>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35" name="Text Box 3"/>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36" name="Text Box 4"/>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180975"/>
    <xdr:sp fLocksText="0">
      <xdr:nvSpPr>
        <xdr:cNvPr id="37" name="Text Box 1"/>
        <xdr:cNvSpPr txBox="1">
          <a:spLocks noChangeArrowheads="1"/>
        </xdr:cNvSpPr>
      </xdr:nvSpPr>
      <xdr:spPr>
        <a:xfrm>
          <a:off x="1066800" y="43053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180975"/>
    <xdr:sp fLocksText="0">
      <xdr:nvSpPr>
        <xdr:cNvPr id="38" name="Text Box 2"/>
        <xdr:cNvSpPr txBox="1">
          <a:spLocks noChangeArrowheads="1"/>
        </xdr:cNvSpPr>
      </xdr:nvSpPr>
      <xdr:spPr>
        <a:xfrm>
          <a:off x="1066800" y="43053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180975"/>
    <xdr:sp fLocksText="0">
      <xdr:nvSpPr>
        <xdr:cNvPr id="39" name="Text Box 3"/>
        <xdr:cNvSpPr txBox="1">
          <a:spLocks noChangeArrowheads="1"/>
        </xdr:cNvSpPr>
      </xdr:nvSpPr>
      <xdr:spPr>
        <a:xfrm>
          <a:off x="1066800" y="43053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180975"/>
    <xdr:sp fLocksText="0">
      <xdr:nvSpPr>
        <xdr:cNvPr id="40" name="Text Box 4"/>
        <xdr:cNvSpPr txBox="1">
          <a:spLocks noChangeArrowheads="1"/>
        </xdr:cNvSpPr>
      </xdr:nvSpPr>
      <xdr:spPr>
        <a:xfrm>
          <a:off x="1066800" y="43053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180975"/>
    <xdr:sp fLocksText="0">
      <xdr:nvSpPr>
        <xdr:cNvPr id="41" name="Text Box 1"/>
        <xdr:cNvSpPr txBox="1">
          <a:spLocks noChangeArrowheads="1"/>
        </xdr:cNvSpPr>
      </xdr:nvSpPr>
      <xdr:spPr>
        <a:xfrm>
          <a:off x="1066800" y="43053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180975"/>
    <xdr:sp fLocksText="0">
      <xdr:nvSpPr>
        <xdr:cNvPr id="42" name="Text Box 2"/>
        <xdr:cNvSpPr txBox="1">
          <a:spLocks noChangeArrowheads="1"/>
        </xdr:cNvSpPr>
      </xdr:nvSpPr>
      <xdr:spPr>
        <a:xfrm>
          <a:off x="1066800" y="43053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180975"/>
    <xdr:sp fLocksText="0">
      <xdr:nvSpPr>
        <xdr:cNvPr id="43" name="Text Box 3"/>
        <xdr:cNvSpPr txBox="1">
          <a:spLocks noChangeArrowheads="1"/>
        </xdr:cNvSpPr>
      </xdr:nvSpPr>
      <xdr:spPr>
        <a:xfrm>
          <a:off x="1066800" y="43053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180975"/>
    <xdr:sp fLocksText="0">
      <xdr:nvSpPr>
        <xdr:cNvPr id="44" name="Text Box 4"/>
        <xdr:cNvSpPr txBox="1">
          <a:spLocks noChangeArrowheads="1"/>
        </xdr:cNvSpPr>
      </xdr:nvSpPr>
      <xdr:spPr>
        <a:xfrm>
          <a:off x="1066800" y="43053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zoomScalePageLayoutView="0" workbookViewId="0" topLeftCell="A8">
      <selection activeCell="M13" sqref="M13"/>
    </sheetView>
  </sheetViews>
  <sheetFormatPr defaultColWidth="9.140625" defaultRowHeight="15"/>
  <cols>
    <col min="1" max="1" width="16.00390625" style="23" customWidth="1"/>
    <col min="2" max="2" width="43.00390625" style="23" customWidth="1"/>
    <col min="3" max="3" width="10.140625" style="23" hidden="1" customWidth="1"/>
    <col min="4" max="4" width="10.28125" style="23" customWidth="1"/>
    <col min="5" max="5" width="10.57421875" style="23" customWidth="1"/>
    <col min="6" max="6" width="14.421875" style="23" hidden="1" customWidth="1"/>
    <col min="7" max="7" width="14.140625" style="23" hidden="1" customWidth="1"/>
    <col min="8" max="9" width="12.140625" style="23" hidden="1" customWidth="1"/>
    <col min="10" max="10" width="9.00390625" style="23" hidden="1" customWidth="1"/>
    <col min="11" max="11" width="19.57421875" style="23" hidden="1" customWidth="1"/>
    <col min="12" max="12" width="14.28125" style="23" hidden="1" customWidth="1"/>
    <col min="13" max="13" width="19.00390625" style="23" customWidth="1"/>
    <col min="14" max="14" width="13.00390625" style="24" customWidth="1"/>
    <col min="15" max="15" width="12.7109375" style="23" customWidth="1"/>
    <col min="16" max="16" width="11.140625" style="23" customWidth="1"/>
    <col min="17" max="17" width="18.421875" style="23" hidden="1" customWidth="1"/>
    <col min="18" max="18" width="17.421875" style="23" hidden="1" customWidth="1"/>
    <col min="19" max="19" width="14.7109375" style="23" hidden="1" customWidth="1"/>
    <col min="20" max="20" width="14.8515625" style="23" hidden="1" customWidth="1"/>
    <col min="21" max="21" width="16.421875" style="23" hidden="1" customWidth="1"/>
    <col min="22" max="22" width="13.00390625" style="23" hidden="1" customWidth="1"/>
    <col min="23" max="51" width="9.140625" style="23" hidden="1" customWidth="1"/>
    <col min="52" max="52" width="2.140625" style="23" hidden="1" customWidth="1"/>
    <col min="53" max="53" width="22.00390625" style="23" customWidth="1"/>
    <col min="54" max="54" width="18.8515625" style="23" hidden="1" customWidth="1"/>
    <col min="55" max="55" width="25.140625" style="23" customWidth="1"/>
    <col min="56" max="238" width="9.140625" style="23" customWidth="1"/>
    <col min="239" max="243" width="9.140625" style="25" customWidth="1"/>
    <col min="244" max="16384" width="9.140625" style="23" customWidth="1"/>
  </cols>
  <sheetData>
    <row r="1" spans="1:243" s="1" customFormat="1" ht="33" customHeight="1">
      <c r="A1" s="79" t="str">
        <f>B2&amp;" BoQ"</f>
        <v>Item Rate BoQ</v>
      </c>
      <c r="B1" s="79"/>
      <c r="C1" s="79"/>
      <c r="D1" s="79"/>
      <c r="E1" s="79"/>
      <c r="F1" s="79"/>
      <c r="G1" s="79"/>
      <c r="H1" s="79"/>
      <c r="I1" s="79"/>
      <c r="J1" s="79"/>
      <c r="K1" s="79"/>
      <c r="L1" s="79"/>
      <c r="O1" s="2"/>
      <c r="P1" s="2"/>
      <c r="Q1" s="3"/>
      <c r="IE1" s="3"/>
      <c r="IF1" s="3"/>
      <c r="IG1" s="3"/>
      <c r="IH1" s="3"/>
      <c r="II1" s="3"/>
    </row>
    <row r="2" spans="1:17" s="1" customFormat="1" ht="25.5" customHeight="1" hidden="1">
      <c r="A2" s="4" t="s">
        <v>3</v>
      </c>
      <c r="B2" s="4" t="s">
        <v>4</v>
      </c>
      <c r="C2" s="26" t="s">
        <v>5</v>
      </c>
      <c r="D2" s="26" t="s">
        <v>6</v>
      </c>
      <c r="E2" s="4" t="s">
        <v>7</v>
      </c>
      <c r="J2" s="5"/>
      <c r="K2" s="5"/>
      <c r="L2" s="5"/>
      <c r="O2" s="2"/>
      <c r="P2" s="2"/>
      <c r="Q2" s="3"/>
    </row>
    <row r="3" spans="1:243" s="1" customFormat="1" ht="30" customHeight="1" hidden="1">
      <c r="A3" s="1" t="s">
        <v>8</v>
      </c>
      <c r="C3" s="1" t="s">
        <v>9</v>
      </c>
      <c r="IE3" s="3"/>
      <c r="IF3" s="3"/>
      <c r="IG3" s="3"/>
      <c r="IH3" s="3"/>
      <c r="II3" s="3"/>
    </row>
    <row r="4" spans="1:243" s="6" customFormat="1" ht="27" customHeight="1">
      <c r="A4" s="80" t="s">
        <v>48</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7"/>
      <c r="IF4" s="7"/>
      <c r="IG4" s="7"/>
      <c r="IH4" s="7"/>
      <c r="II4" s="7"/>
    </row>
    <row r="5" spans="1:243" s="6" customFormat="1" ht="21" customHeight="1">
      <c r="A5" s="81" t="s">
        <v>52</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IE5" s="7"/>
      <c r="IF5" s="7"/>
      <c r="IG5" s="7"/>
      <c r="IH5" s="7"/>
      <c r="II5" s="7"/>
    </row>
    <row r="6" spans="1:243" s="6" customFormat="1" ht="29.25" customHeight="1">
      <c r="A6" s="81" t="s">
        <v>54</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IE6" s="7"/>
      <c r="IF6" s="7"/>
      <c r="IG6" s="7"/>
      <c r="IH6" s="7"/>
      <c r="II6" s="7"/>
    </row>
    <row r="7" spans="1:243" s="6" customFormat="1" ht="29.25" customHeight="1" hidden="1">
      <c r="A7" s="82" t="s">
        <v>10</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7"/>
      <c r="IF7" s="7"/>
      <c r="IG7" s="7"/>
      <c r="IH7" s="7"/>
      <c r="II7" s="7"/>
    </row>
    <row r="8" spans="1:243" s="9" customFormat="1" ht="61.5" customHeight="1">
      <c r="A8" s="8" t="s">
        <v>41</v>
      </c>
      <c r="B8" s="83"/>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5"/>
      <c r="IE8" s="10"/>
      <c r="IF8" s="10"/>
      <c r="IG8" s="10"/>
      <c r="IH8" s="10"/>
      <c r="II8" s="10"/>
    </row>
    <row r="9" spans="1:243" s="11" customFormat="1" ht="61.5" customHeight="1">
      <c r="A9" s="73" t="s">
        <v>11</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5"/>
      <c r="IE9" s="12"/>
      <c r="IF9" s="12"/>
      <c r="IG9" s="12"/>
      <c r="IH9" s="12"/>
      <c r="II9" s="12"/>
    </row>
    <row r="10" spans="1:243" s="14" customFormat="1" ht="29.2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60" customHeight="1">
      <c r="A11" s="13" t="s">
        <v>0</v>
      </c>
      <c r="B11" s="13" t="s">
        <v>18</v>
      </c>
      <c r="C11" s="13" t="s">
        <v>1</v>
      </c>
      <c r="D11" s="13" t="s">
        <v>51</v>
      </c>
      <c r="E11" s="13" t="s">
        <v>19</v>
      </c>
      <c r="F11" s="13" t="s">
        <v>42</v>
      </c>
      <c r="G11" s="13"/>
      <c r="H11" s="13"/>
      <c r="I11" s="13" t="s">
        <v>20</v>
      </c>
      <c r="J11" s="13" t="s">
        <v>21</v>
      </c>
      <c r="K11" s="13" t="s">
        <v>22</v>
      </c>
      <c r="L11" s="13" t="s">
        <v>23</v>
      </c>
      <c r="M11" s="16" t="s">
        <v>50</v>
      </c>
      <c r="N11" s="13" t="s">
        <v>44</v>
      </c>
      <c r="O11" s="13" t="s">
        <v>45</v>
      </c>
      <c r="P11" s="13" t="s">
        <v>46</v>
      </c>
      <c r="Q11" s="13" t="s">
        <v>24</v>
      </c>
      <c r="R11" s="13"/>
      <c r="S11" s="13"/>
      <c r="T11" s="13" t="s">
        <v>25</v>
      </c>
      <c r="U11" s="13" t="s">
        <v>26</v>
      </c>
      <c r="V11" s="13" t="s">
        <v>27</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27" t="s">
        <v>47</v>
      </c>
      <c r="BB11" s="17" t="s">
        <v>28</v>
      </c>
      <c r="BC11" s="17" t="s">
        <v>29</v>
      </c>
      <c r="IE11" s="15"/>
      <c r="IF11" s="15"/>
      <c r="IG11" s="15"/>
      <c r="IH11" s="15"/>
      <c r="II11" s="15"/>
    </row>
    <row r="12" spans="1:243" s="14" customFormat="1" ht="16.5" customHeight="1">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11" customFormat="1" ht="199.5" customHeight="1">
      <c r="A13" s="28">
        <v>1</v>
      </c>
      <c r="B13" s="59" t="s">
        <v>53</v>
      </c>
      <c r="C13" s="29" t="s">
        <v>43</v>
      </c>
      <c r="D13" s="30">
        <v>882</v>
      </c>
      <c r="E13" s="31" t="s">
        <v>49</v>
      </c>
      <c r="F13" s="32"/>
      <c r="G13" s="33"/>
      <c r="H13" s="34"/>
      <c r="I13" s="35" t="s">
        <v>32</v>
      </c>
      <c r="J13" s="36">
        <f>IF(I13="Less(-)",-1,1)</f>
        <v>1</v>
      </c>
      <c r="K13" s="37" t="s">
        <v>38</v>
      </c>
      <c r="L13" s="37" t="s">
        <v>7</v>
      </c>
      <c r="M13" s="58"/>
      <c r="N13" s="55"/>
      <c r="O13" s="56">
        <f>M13-(M13*N13)/100</f>
        <v>0</v>
      </c>
      <c r="P13" s="57"/>
      <c r="Q13" s="38"/>
      <c r="R13" s="38"/>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1">
        <f>(D13*O13)+((D13*O13)*P13/100)</f>
        <v>0</v>
      </c>
      <c r="BB13" s="41">
        <f>BA13+SUM(N13:AZ13)</f>
        <v>0</v>
      </c>
      <c r="BC13" s="42" t="str">
        <f>SpellNumber(L13,BA13)</f>
        <v>INR Zero Only</v>
      </c>
      <c r="IE13" s="12">
        <v>1.01</v>
      </c>
      <c r="IF13" s="12" t="s">
        <v>33</v>
      </c>
      <c r="IG13" s="12" t="s">
        <v>30</v>
      </c>
      <c r="IH13" s="12">
        <v>123.223</v>
      </c>
      <c r="II13" s="12" t="s">
        <v>31</v>
      </c>
    </row>
    <row r="14" spans="1:243" s="19" customFormat="1" ht="70.5" customHeight="1">
      <c r="A14" s="67" t="s">
        <v>36</v>
      </c>
      <c r="B14" s="68"/>
      <c r="C14" s="44"/>
      <c r="D14" s="45"/>
      <c r="E14" s="45"/>
      <c r="F14" s="45"/>
      <c r="G14" s="45"/>
      <c r="H14" s="69"/>
      <c r="I14" s="69"/>
      <c r="J14" s="69"/>
      <c r="K14" s="69"/>
      <c r="L14" s="45"/>
      <c r="M14" s="46"/>
      <c r="N14" s="46"/>
      <c r="O14" s="46"/>
      <c r="P14" s="70"/>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8">
        <f>SUM(BA13:BA13)</f>
        <v>0</v>
      </c>
      <c r="BB14" s="48">
        <f>SUM(BB13:BB13)</f>
        <v>0</v>
      </c>
      <c r="BC14" s="49" t="str">
        <f>SpellNumber($E$2,BA14)</f>
        <v>INR Zero Only</v>
      </c>
      <c r="IE14" s="20">
        <v>4</v>
      </c>
      <c r="IF14" s="20" t="s">
        <v>34</v>
      </c>
      <c r="IG14" s="20" t="s">
        <v>35</v>
      </c>
      <c r="IH14" s="20">
        <v>10</v>
      </c>
      <c r="II14" s="20" t="s">
        <v>31</v>
      </c>
    </row>
    <row r="15" spans="1:243" s="21" customFormat="1" ht="40.5" customHeight="1" hidden="1">
      <c r="A15" s="43" t="s">
        <v>40</v>
      </c>
      <c r="B15" s="43"/>
      <c r="C15" s="71"/>
      <c r="D15" s="60"/>
      <c r="E15" s="61" t="s">
        <v>37</v>
      </c>
      <c r="F15" s="62"/>
      <c r="G15" s="63"/>
      <c r="H15" s="64"/>
      <c r="I15" s="64"/>
      <c r="J15" s="64"/>
      <c r="K15" s="60"/>
      <c r="L15" s="65"/>
      <c r="M15" s="66"/>
      <c r="N15" s="64"/>
      <c r="O15" s="72"/>
      <c r="P15" s="72"/>
      <c r="Q15" s="51"/>
      <c r="R15" s="51"/>
      <c r="S15" s="51"/>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IF(ISBLANK(F15),0,IF(E15="Excess (+)",ROUND(BA14+(BA14*F15),2),IF(E15="Less (-)",ROUND(BA14+(BA14*F15*(-1)),2),0)))</f>
        <v>0</v>
      </c>
      <c r="BB15" s="53">
        <f>ROUND(BA15,0)</f>
        <v>0</v>
      </c>
      <c r="BC15" s="54" t="str">
        <f>SpellNumber(L15,BB15)</f>
        <v> Zero Only</v>
      </c>
      <c r="IE15" s="22"/>
      <c r="IF15" s="22"/>
      <c r="IG15" s="22"/>
      <c r="IH15" s="22"/>
      <c r="II15" s="22"/>
    </row>
    <row r="16" spans="1:243" s="21" customFormat="1" ht="51" customHeight="1">
      <c r="A16" s="43" t="s">
        <v>39</v>
      </c>
      <c r="B16" s="43"/>
      <c r="C16" s="76" t="str">
        <f>SpellNumber($E$2,BA14)</f>
        <v>INR Zero Only</v>
      </c>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8"/>
      <c r="IE16" s="22"/>
      <c r="IF16" s="22"/>
      <c r="IG16" s="22"/>
      <c r="IH16" s="22"/>
      <c r="II16" s="22"/>
    </row>
    <row r="17" spans="3:243" s="14" customFormat="1" ht="15">
      <c r="C17" s="23"/>
      <c r="D17" s="23"/>
      <c r="E17" s="23"/>
      <c r="F17" s="23"/>
      <c r="G17" s="23"/>
      <c r="H17" s="23"/>
      <c r="I17" s="23"/>
      <c r="J17" s="23"/>
      <c r="K17" s="23"/>
      <c r="L17" s="23"/>
      <c r="M17" s="23"/>
      <c r="O17" s="23"/>
      <c r="BA17" s="23"/>
      <c r="BC17" s="23"/>
      <c r="IE17" s="15"/>
      <c r="IF17" s="15"/>
      <c r="IG17" s="15"/>
      <c r="IH17" s="15"/>
      <c r="II17" s="15"/>
    </row>
  </sheetData>
  <sheetProtection password="DBA1" sheet="1" selectLockedCells="1"/>
  <mergeCells count="8">
    <mergeCell ref="A9:BC9"/>
    <mergeCell ref="C16:BC16"/>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C2">
      <formula1>"Normal, SingleWindow, Alternate"</formula1>
    </dataValidation>
    <dataValidation type="list" allowBlank="1" showInputMessage="1" showErrorMessage="1" sqref="L13">
      <formula1>"INR"</formula1>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list" allowBlank="1" showInputMessage="1" showErrorMessage="1" sqref="K13">
      <formula1>"Partial Conversion, Full Conversion"</formula1>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Quantity" prompt="Please enter the Quantity for this item. " errorTitle="Invalid Entry" error="Only Numeric Values are allowed. " sqref="F13">
      <formula1>0</formula1>
      <formula2>999999999999999</formula2>
    </dataValidation>
  </dataValidations>
  <printOptions/>
  <pageMargins left="0.55" right="0.33" top="0.61" bottom="0.51" header="0.3" footer="0.3"/>
  <pageSetup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6" t="s">
        <v>2</v>
      </c>
      <c r="F6" s="86"/>
      <c r="G6" s="86"/>
      <c r="H6" s="86"/>
      <c r="I6" s="86"/>
      <c r="J6" s="86"/>
      <c r="K6" s="86"/>
    </row>
    <row r="7" spans="5:11" ht="15">
      <c r="E7" s="86"/>
      <c r="F7" s="86"/>
      <c r="G7" s="86"/>
      <c r="H7" s="86"/>
      <c r="I7" s="86"/>
      <c r="J7" s="86"/>
      <c r="K7" s="86"/>
    </row>
    <row r="8" spans="5:11" ht="15">
      <c r="E8" s="86"/>
      <c r="F8" s="86"/>
      <c r="G8" s="86"/>
      <c r="H8" s="86"/>
      <c r="I8" s="86"/>
      <c r="J8" s="86"/>
      <c r="K8" s="86"/>
    </row>
    <row r="9" spans="5:11" ht="15">
      <c r="E9" s="86"/>
      <c r="F9" s="86"/>
      <c r="G9" s="86"/>
      <c r="H9" s="86"/>
      <c r="I9" s="86"/>
      <c r="J9" s="86"/>
      <c r="K9" s="86"/>
    </row>
    <row r="10" spans="5:11" ht="15">
      <c r="E10" s="86"/>
      <c r="F10" s="86"/>
      <c r="G10" s="86"/>
      <c r="H10" s="86"/>
      <c r="I10" s="86"/>
      <c r="J10" s="86"/>
      <c r="K10" s="86"/>
    </row>
    <row r="11" spans="5:11" ht="15">
      <c r="E11" s="86"/>
      <c r="F11" s="86"/>
      <c r="G11" s="86"/>
      <c r="H11" s="86"/>
      <c r="I11" s="86"/>
      <c r="J11" s="86"/>
      <c r="K11" s="86"/>
    </row>
    <row r="12" spans="5:11" ht="15">
      <c r="E12" s="86"/>
      <c r="F12" s="86"/>
      <c r="G12" s="86"/>
      <c r="H12" s="86"/>
      <c r="I12" s="86"/>
      <c r="J12" s="86"/>
      <c r="K12" s="86"/>
    </row>
    <row r="13" spans="5:11" ht="15">
      <c r="E13" s="86"/>
      <c r="F13" s="86"/>
      <c r="G13" s="86"/>
      <c r="H13" s="86"/>
      <c r="I13" s="86"/>
      <c r="J13" s="86"/>
      <c r="K13" s="86"/>
    </row>
    <row r="14" spans="5:11" ht="15">
      <c r="E14" s="86"/>
      <c r="F14" s="86"/>
      <c r="G14" s="86"/>
      <c r="H14" s="86"/>
      <c r="I14" s="86"/>
      <c r="J14" s="86"/>
      <c r="K14" s="8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Balbir Singh</cp:lastModifiedBy>
  <cp:lastPrinted>2022-07-28T11:12:58Z</cp:lastPrinted>
  <dcterms:created xsi:type="dcterms:W3CDTF">2009-01-30T06:42:42Z</dcterms:created>
  <dcterms:modified xsi:type="dcterms:W3CDTF">2022-11-29T05:26:11Z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